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lanki\Zamówienia\20.02.10 - leki 3\"/>
    </mc:Choice>
  </mc:AlternateContent>
  <xr:revisionPtr revIDLastSave="0" documentId="13_ncr:1_{3C0494BC-75B8-4729-9D70-F8A60000CF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kiet nr 1" sheetId="1" r:id="rId1"/>
    <sheet name="Pakiet nr 2" sheetId="2" r:id="rId2"/>
    <sheet name="Pakiet nr 3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3" l="1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H21" i="3" s="1"/>
  <c r="G12" i="3"/>
  <c r="I11" i="3"/>
  <c r="I21" i="3" s="1"/>
  <c r="H11" i="3"/>
  <c r="G11" i="3"/>
  <c r="I10" i="2"/>
  <c r="I11" i="2" s="1"/>
  <c r="H10" i="2"/>
  <c r="H11" i="2" s="1"/>
  <c r="G10" i="2"/>
  <c r="I10" i="1"/>
  <c r="I11" i="1" s="1"/>
  <c r="H10" i="1"/>
  <c r="H11" i="1" s="1"/>
  <c r="G10" i="1"/>
</calcChain>
</file>

<file path=xl/sharedStrings.xml><?xml version="1.0" encoding="utf-8"?>
<sst xmlns="http://schemas.openxmlformats.org/spreadsheetml/2006/main" count="120" uniqueCount="58">
  <si>
    <t>1. Niniejszy formularz wypełnia Wykonawca i podpisuje osoba upoważniona do reprezentowania Wykonawcy.</t>
  </si>
  <si>
    <t>2. Należy wypełnić rubryki 5, 6, 10, 11.</t>
  </si>
  <si>
    <t>3. Niepełna informacja skutkuje odrzuceniem oferty.</t>
  </si>
  <si>
    <t>Załącznik nr 1-Formularz asortymentowo – cenowy</t>
  </si>
  <si>
    <t xml:space="preserve">
</t>
  </si>
  <si>
    <t>Pakiet Nr 1- Leki</t>
  </si>
  <si>
    <t>Lp.</t>
  </si>
  <si>
    <t>Identyfikator leku</t>
  </si>
  <si>
    <t>Jedn. miary</t>
  </si>
  <si>
    <t>Ilość</t>
  </si>
  <si>
    <t>Cena jednostkowa netto</t>
  </si>
  <si>
    <t>VAT [%]</t>
  </si>
  <si>
    <t>Cena jednostkowa brutto</t>
  </si>
  <si>
    <t>Wartość netto</t>
  </si>
  <si>
    <t>Wartość brutto</t>
  </si>
  <si>
    <t>Nazwa leku</t>
  </si>
  <si>
    <t>Producent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</si>
  <si>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</si>
  <si>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</si>
  <si>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</si>
  <si>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</si>
  <si>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</si>
  <si>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</si>
  <si>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</si>
  <si>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</si>
  <si>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</si>
  <si>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</si>
  <si>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</si>
  <si>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r>
      <rPr>
        <sz val="11"/>
        <color rgb="FF000000"/>
        <rFont val="Liberation Sans"/>
        <charset val="238"/>
      </rPr>
      <t xml:space="preserve">Immunoglobulina ludzka normalna (IVIg) </t>
    </r>
    <r>
      <rPr>
        <sz val="12"/>
        <color theme="1"/>
        <rFont val="Liberation Sans"/>
        <charset val="238"/>
      </rPr>
      <t>10 % roztwór do infuzji</t>
    </r>
    <r>
      <rPr>
        <sz val="12"/>
        <color theme="1"/>
        <rFont val="Liberation Sans"/>
        <charset val="238"/>
      </rPr>
      <t xml:space="preserve">
</t>
    </r>
  </si>
  <si>
    <t>g</t>
  </si>
  <si>
    <t>RAZEM</t>
  </si>
  <si>
    <t>Uwagi do pakietu:</t>
  </si>
  <si>
    <t>Wymagania zamawiającego:</t>
  </si>
  <si>
    <t>1.Możliwość zakupu leku we wszystkich dostępnych dawkach</t>
  </si>
  <si>
    <r>
      <t>2.</t>
    </r>
    <r>
      <rPr>
        <sz val="11"/>
        <color rgb="FF000000"/>
        <rFont val="Liberation Sans"/>
        <charset val="238"/>
      </rPr>
      <t>Jeden ml zawiera:</t>
    </r>
    <r>
      <rPr>
        <sz val="11"/>
        <color rgb="FF000000"/>
        <rFont val="Liberation Sans"/>
        <charset val="238"/>
      </rPr>
      <t xml:space="preserve">
Immunoglobulina ludzka normalna 100 mg (o czystości nie mniejszej niż 96% IgG)</t>
    </r>
  </si>
  <si>
    <t xml:space="preserve">3. Rozkład podklas IgG około ;
IgG1 57% , IgG2 37% , IgG3 3% , IgG4 3%
</t>
  </si>
  <si>
    <r>
      <t xml:space="preserve">4. </t>
    </r>
    <r>
      <rPr>
        <sz val="11"/>
        <color rgb="FF000000"/>
        <rFont val="Liberation Sans"/>
        <charset val="238"/>
      </rPr>
      <t>Maksymalna zawartość IgA wynosi 1800 mikrogramów/ml.</t>
    </r>
  </si>
  <si>
    <t>Załącznik nr 1- Formularz asortymentowo – cenowy</t>
  </si>
  <si>
    <t>Pakiet Nr 2 – Program Lekowy</t>
  </si>
  <si>
    <r>
      <rPr>
        <sz val="11"/>
        <color rgb="FF000000"/>
        <rFont val="Liberation Sans"/>
        <charset val="238"/>
      </rPr>
      <t>HyQvia 100 mg/ml roztwór do infuzji do podania podskórnego</t>
    </r>
    <r>
      <rPr>
        <sz val="11"/>
        <color rgb="FF000000"/>
        <rFont val="Liberation Sans"/>
        <charset val="238"/>
      </rPr>
      <t xml:space="preserve">
</t>
    </r>
  </si>
  <si>
    <t>2. HyQvia to zestaw dwóch fiolek składający się z jednej fiolki normalnej immunoglobuliny ludzkiej (Immunoglobulina 10% lub IG 10%) i jednej fiolki rekombinowanej hialuronidazy ludzkiej (rHuPH20 )</t>
  </si>
  <si>
    <t>Załącznik nr 1 do SIWZ</t>
  </si>
  <si>
    <t>2. Należy wypełnić rubryki 5, 6,</t>
  </si>
  <si>
    <r>
      <rPr>
        <sz val="12"/>
        <color rgb="FF000000"/>
        <rFont val="Liberation Sans"/>
        <charset val="2"/>
      </rPr>
      <t xml:space="preserve">
Załącznik Nr 1 Formularz asortymentowo - cenowy</t>
    </r>
    <r>
      <rPr>
        <sz val="12"/>
        <color rgb="FF000000"/>
        <rFont val="Liberation Sans"/>
        <charset val="2"/>
      </rPr>
      <t xml:space="preserve">
</t>
    </r>
  </si>
  <si>
    <t>Pakiet Nr 3 – Osprzęt do leków</t>
  </si>
  <si>
    <t xml:space="preserve">Igła do podania IG - RMS HIGH FLOW 1 NEEDLE SET 24G ( 6mm, 9mm, 12mm, 14mm  )                                 </t>
  </si>
  <si>
    <t>szt.</t>
  </si>
  <si>
    <t>Strzykawka CANE 50ml - CRN/50ml syringe reservoir.</t>
  </si>
  <si>
    <r>
      <rPr>
        <sz val="11"/>
        <color theme="1"/>
        <rFont val="Liberation Sans"/>
        <charset val="238"/>
      </rPr>
      <t>Strzykawka CANE 100ml - CRN/100ml syringe reservoir.</t>
    </r>
  </si>
  <si>
    <t>MINI SPIKE 2 (GREEN)</t>
  </si>
  <si>
    <t>SOFTA SWAB - gaziki do dezynfekcji.</t>
  </si>
  <si>
    <t>Strzykawka 3 częściowa 50/60ml typu luer - lock - PLASTIPAK SYRINGE STERILE.</t>
  </si>
  <si>
    <t>COMBI STOPPER - zatyczka do strzykawki 3 częściowej.</t>
  </si>
  <si>
    <t>Strzykawka 3 częściowa 30ml typu luer-lock - do podania hialuronidazy</t>
  </si>
  <si>
    <t>Tępe igły do pobierania leków z filtrem 5 mikronów.</t>
  </si>
  <si>
    <t>VENTED BODYGUARD ADMIN SET - Dren do infuzji z komorą kroplową kompatybilny z objętościową pompą infuzyjną.</t>
  </si>
  <si>
    <t xml:space="preserve"> Osprzęt do podania immunoglobuliny ludzkiej wspomaganej hialuronidazą rHuPh20 w ramach programu LECZENIE PIERWOTNYCH NIEDOBORÓW ODPORNOŚCI – do leku z pakietu nr 2</t>
  </si>
  <si>
    <t xml:space="preserve"> Bezpłatne użyczenie toreb termicznych  do przewozu leków z pakietu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</si>
</sst>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23">
    <font>
      <sz val="11"/>
      <color theme="1"/>
      <name val="Liberation Sans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Liberation Sans"/>
      <charset val="238"/>
    </font>
    <font>
      <b/>
      <i/>
      <u/>
      <sz val="11"/>
      <color theme="1"/>
      <name val="Liberation Sans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000000"/>
      <name val="Tahoma1"/>
      <charset val="238"/>
    </font>
    <font>
      <b/>
      <sz val="8"/>
      <color theme="1"/>
      <name val="Liberation Sans"/>
      <charset val="238"/>
    </font>
    <font>
      <sz val="10"/>
      <color rgb="FF000000"/>
      <name val="Microsoft Sans Serif"/>
      <family val="2"/>
      <charset val="238"/>
    </font>
    <font>
      <sz val="11"/>
      <color rgb="FF000000"/>
      <name val="Liberation Sans"/>
      <charset val="238"/>
    </font>
    <font>
      <sz val="12"/>
      <color theme="1"/>
      <name val="Liberation Sans"/>
      <charset val="238"/>
    </font>
    <font>
      <sz val="10"/>
      <color rgb="FF000000"/>
      <name val="Tahoma1"/>
      <charset val="238"/>
    </font>
    <font>
      <u/>
      <sz val="10"/>
      <color rgb="FF000000"/>
      <name val="Microsoft Sans Serif"/>
      <family val="2"/>
      <charset val="238"/>
    </font>
    <font>
      <sz val="10"/>
      <color rgb="FF000000"/>
      <name val="Liberation Serif"/>
      <charset val="238"/>
    </font>
    <font>
      <b/>
      <sz val="10"/>
      <color rgb="FF000000"/>
      <name val="Tahoma1"/>
      <charset val="238"/>
    </font>
    <font>
      <sz val="12"/>
      <color rgb="FF000000"/>
      <name val="Liberation Sans"/>
      <charset val="2"/>
    </font>
    <font>
      <sz val="10"/>
      <color theme="1"/>
      <name val="F"/>
      <charset val="238"/>
    </font>
    <font>
      <sz val="10"/>
      <color rgb="FF000000"/>
      <name val="Microsoft Sans Serif1"/>
      <charset val="238"/>
    </font>
    <font>
      <sz val="11"/>
      <color theme="1"/>
      <name val="Calibri1"/>
      <charset val="238"/>
    </font>
    <font>
      <sz val="12"/>
      <color theme="1"/>
      <name val="F"/>
      <charset val="238"/>
    </font>
    <font>
      <b/>
      <u/>
      <sz val="10"/>
      <color rgb="FF000000"/>
      <name val="Microsoft Sans Serif1"/>
      <charset val="238"/>
    </font>
    <font>
      <sz val="11"/>
      <color theme="1"/>
      <name val="F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</xf>
    <xf numFmtId="4" fontId="12" fillId="2" borderId="1" xfId="0" applyNumberFormat="1" applyFont="1" applyFill="1" applyBorder="1" applyAlignment="1">
      <alignment vertical="center"/>
    </xf>
    <xf numFmtId="9" fontId="12" fillId="2" borderId="1" xfId="1" applyFont="1" applyFill="1" applyBorder="1" applyAlignment="1" applyProtection="1">
      <alignment vertical="center"/>
    </xf>
    <xf numFmtId="4" fontId="12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5" fillId="0" borderId="1" xfId="0" applyNumberFormat="1" applyFont="1" applyBorder="1"/>
    <xf numFmtId="2" fontId="5" fillId="0" borderId="1" xfId="0" applyNumberFormat="1" applyFont="1" applyBorder="1"/>
    <xf numFmtId="0" fontId="1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/>
    <xf numFmtId="0" fontId="9" fillId="0" borderId="0" xfId="0" applyFont="1" applyBorder="1" applyAlignment="1" applyProtection="1">
      <alignment vertical="center" wrapText="1"/>
    </xf>
    <xf numFmtId="0" fontId="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right"/>
    </xf>
    <xf numFmtId="0" fontId="7" fillId="0" borderId="1" xfId="0" applyFont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 shrinkToFit="1"/>
    </xf>
    <xf numFmtId="0" fontId="18" fillId="0" borderId="1" xfId="0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9" fillId="0" borderId="1" xfId="0" applyFont="1" applyBorder="1"/>
    <xf numFmtId="0" fontId="19" fillId="0" borderId="1" xfId="0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4" fontId="15" fillId="0" borderId="1" xfId="0" applyNumberFormat="1" applyFont="1" applyBorder="1"/>
    <xf numFmtId="0" fontId="21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20" fillId="0" borderId="0" xfId="0" applyFont="1"/>
    <xf numFmtId="0" fontId="22" fillId="0" borderId="0" xfId="0" applyFont="1"/>
    <xf numFmtId="4" fontId="5" fillId="0" borderId="1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</cellXfs>
  <cellStyles count="6">
    <cellStyle name="Excel Built-in Percent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"/>
  <sheetViews>
    <sheetView tabSelected="1" workbookViewId="0"/>
  </sheetViews>
  <sheetFormatPr defaultRowHeight="14.25"/>
  <cols>
    <col min="1" max="1" width="4" style="1" customWidth="1"/>
    <col min="2" max="2" width="27.75" style="1" customWidth="1"/>
    <col min="3" max="3" width="5.5" style="1" customWidth="1"/>
    <col min="4" max="4" width="5.875" style="1" customWidth="1"/>
    <col min="5" max="5" width="8.125" style="1" customWidth="1"/>
    <col min="6" max="6" width="5.375" style="1" customWidth="1"/>
    <col min="7" max="7" width="8.375" style="1" customWidth="1"/>
    <col min="8" max="8" width="10.75" style="1" customWidth="1"/>
    <col min="9" max="9" width="11.75" style="1" customWidth="1"/>
    <col min="10" max="10" width="12" style="1" customWidth="1"/>
    <col min="11" max="11" width="11.5" style="1" customWidth="1"/>
    <col min="12" max="1024" width="8.5" style="1" customWidth="1"/>
  </cols>
  <sheetData>
    <row r="1" spans="1:12" customFormat="1">
      <c r="B1" s="1" t="s">
        <v>0</v>
      </c>
    </row>
    <row r="2" spans="1:12" customFormat="1">
      <c r="B2" s="1" t="s">
        <v>1</v>
      </c>
    </row>
    <row r="3" spans="1:12" customFormat="1">
      <c r="B3" s="1" t="s">
        <v>2</v>
      </c>
    </row>
    <row r="4" spans="1:12" customFormat="1"/>
    <row r="5" spans="1:12" customFormat="1">
      <c r="B5" t="s">
        <v>3</v>
      </c>
      <c r="H5" t="s">
        <v>4</v>
      </c>
      <c r="I5" s="2"/>
      <c r="J5" s="2"/>
    </row>
    <row r="6" spans="1:12" s="3" customFormat="1" ht="12.75">
      <c r="B6" s="3" t="s">
        <v>5</v>
      </c>
    </row>
    <row r="7" spans="1:12" customFormat="1"/>
    <row r="8" spans="1:12" s="7" customFormat="1" ht="33.75">
      <c r="A8" s="4" t="s">
        <v>6</v>
      </c>
      <c r="B8" s="4" t="s">
        <v>7</v>
      </c>
      <c r="C8" s="5" t="s">
        <v>8</v>
      </c>
      <c r="D8" s="6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6" t="s">
        <v>15</v>
      </c>
      <c r="K8" s="6" t="s">
        <v>16</v>
      </c>
      <c r="L8"/>
    </row>
    <row r="9" spans="1:12" s="10" customFormat="1">
      <c r="A9" s="8" t="s">
        <v>17</v>
      </c>
      <c r="B9" s="8" t="s">
        <v>18</v>
      </c>
      <c r="C9" s="9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8" t="s">
        <v>26</v>
      </c>
      <c r="K9" s="8" t="s">
        <v>27</v>
      </c>
      <c r="L9"/>
    </row>
    <row r="10" spans="1:12" s="19" customFormat="1" ht="69.75" customHeight="1">
      <c r="A10" s="11">
        <v>1</v>
      </c>
      <c r="B10" s="12" t="s">
        <v>28</v>
      </c>
      <c r="C10" s="13" t="s">
        <v>29</v>
      </c>
      <c r="D10" s="14">
        <v>500</v>
      </c>
      <c r="E10" s="15"/>
      <c r="F10" s="16"/>
      <c r="G10" s="17">
        <f>+ROUND(E10*(1+F10),2)</f>
        <v>0</v>
      </c>
      <c r="H10" s="17">
        <f>+E10*D10</f>
        <v>0</v>
      </c>
      <c r="I10" s="17">
        <f>+ROUND(D10*E10*(1+F10),2)</f>
        <v>0</v>
      </c>
      <c r="J10" s="18"/>
      <c r="K10" s="18"/>
      <c r="L10"/>
    </row>
    <row r="11" spans="1:12" s="3" customFormat="1" ht="20.100000000000001" customHeight="1">
      <c r="E11" s="48" t="s">
        <v>30</v>
      </c>
      <c r="F11" s="48"/>
      <c r="G11" s="48"/>
      <c r="H11" s="20">
        <f>SUM(H10:H10)</f>
        <v>0</v>
      </c>
      <c r="I11" s="21">
        <f>SUM(I10:I10)</f>
        <v>0</v>
      </c>
    </row>
    <row r="12" spans="1:12">
      <c r="B12"/>
      <c r="I12"/>
    </row>
    <row r="13" spans="1:12" ht="8.4499999999999993" customHeight="1">
      <c r="B13"/>
    </row>
    <row r="14" spans="1:12" ht="20.100000000000001" customHeight="1">
      <c r="B14" s="22" t="s">
        <v>31</v>
      </c>
    </row>
    <row r="15" spans="1:12" ht="25.9" customHeight="1">
      <c r="B15" s="23" t="s">
        <v>32</v>
      </c>
    </row>
    <row r="16" spans="1:12" ht="24" customHeight="1">
      <c r="B16" s="24" t="s">
        <v>33</v>
      </c>
    </row>
    <row r="17" spans="2:2" ht="67.349999999999994" customHeight="1">
      <c r="B17" s="25" t="s">
        <v>34</v>
      </c>
    </row>
    <row r="18" spans="2:2" ht="68.099999999999994" customHeight="1">
      <c r="B18" s="26" t="s">
        <v>35</v>
      </c>
    </row>
    <row r="19" spans="2:2" ht="27" customHeight="1">
      <c r="B19" s="1" t="s">
        <v>36</v>
      </c>
    </row>
  </sheetData>
  <mergeCells count="1">
    <mergeCell ref="E11:G11"/>
  </mergeCells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9"/>
  <sheetViews>
    <sheetView workbookViewId="0"/>
  </sheetViews>
  <sheetFormatPr defaultRowHeight="14.25"/>
  <cols>
    <col min="1" max="1" width="4" style="1" customWidth="1"/>
    <col min="2" max="2" width="27.75" style="1" customWidth="1"/>
    <col min="3" max="3" width="5.5" style="1" customWidth="1"/>
    <col min="4" max="4" width="5.875" style="1" customWidth="1"/>
    <col min="5" max="5" width="8.125" style="1" customWidth="1"/>
    <col min="6" max="6" width="5.375" style="1" customWidth="1"/>
    <col min="7" max="7" width="8.375" style="1" customWidth="1"/>
    <col min="8" max="8" width="10.75" style="1" customWidth="1"/>
    <col min="9" max="9" width="11.75" style="1" customWidth="1"/>
    <col min="10" max="10" width="12" style="1" customWidth="1"/>
    <col min="11" max="11" width="11.5" style="1" customWidth="1"/>
    <col min="12" max="1024" width="8.5" style="1" customWidth="1"/>
  </cols>
  <sheetData>
    <row r="1" spans="1:12" customFormat="1">
      <c r="B1" s="1" t="s">
        <v>0</v>
      </c>
    </row>
    <row r="2" spans="1:12" customFormat="1">
      <c r="B2" s="1" t="s">
        <v>1</v>
      </c>
    </row>
    <row r="3" spans="1:12" customFormat="1">
      <c r="B3" s="1" t="s">
        <v>2</v>
      </c>
    </row>
    <row r="4" spans="1:12" customFormat="1"/>
    <row r="5" spans="1:12" customFormat="1">
      <c r="B5" t="s">
        <v>37</v>
      </c>
      <c r="H5" t="s">
        <v>4</v>
      </c>
      <c r="I5" s="2"/>
      <c r="J5" s="2"/>
    </row>
    <row r="6" spans="1:12" s="3" customFormat="1" ht="12.75">
      <c r="B6" s="3" t="s">
        <v>38</v>
      </c>
    </row>
    <row r="7" spans="1:12" customFormat="1"/>
    <row r="8" spans="1:12" s="7" customFormat="1" ht="33.75">
      <c r="A8" s="4" t="s">
        <v>6</v>
      </c>
      <c r="B8" s="4" t="s">
        <v>7</v>
      </c>
      <c r="C8" s="5" t="s">
        <v>8</v>
      </c>
      <c r="D8" s="6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6" t="s">
        <v>15</v>
      </c>
      <c r="K8" s="6" t="s">
        <v>16</v>
      </c>
      <c r="L8"/>
    </row>
    <row r="9" spans="1:12" s="10" customFormat="1">
      <c r="A9" s="8" t="s">
        <v>17</v>
      </c>
      <c r="B9" s="8" t="s">
        <v>18</v>
      </c>
      <c r="C9" s="9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8" t="s">
        <v>26</v>
      </c>
      <c r="K9" s="8" t="s">
        <v>27</v>
      </c>
      <c r="L9"/>
    </row>
    <row r="10" spans="1:12" s="19" customFormat="1" ht="69.75" customHeight="1">
      <c r="A10" s="11">
        <v>1</v>
      </c>
      <c r="B10" s="12" t="s">
        <v>39</v>
      </c>
      <c r="C10" s="13" t="s">
        <v>29</v>
      </c>
      <c r="D10" s="14">
        <v>500</v>
      </c>
      <c r="E10" s="15"/>
      <c r="F10" s="16"/>
      <c r="G10" s="17">
        <f>+ROUND(E10*(1+F10),2)</f>
        <v>0</v>
      </c>
      <c r="H10" s="17">
        <f>+E10*D10</f>
        <v>0</v>
      </c>
      <c r="I10" s="17">
        <f>+ROUND(D10*E10*(1+F10),2)</f>
        <v>0</v>
      </c>
      <c r="J10" s="18"/>
      <c r="K10" s="18"/>
      <c r="L10"/>
    </row>
    <row r="11" spans="1:12" s="3" customFormat="1" ht="20.100000000000001" customHeight="1">
      <c r="E11" s="48" t="s">
        <v>30</v>
      </c>
      <c r="F11" s="48"/>
      <c r="G11" s="48"/>
      <c r="H11" s="20">
        <f>SUM(H10:H10)</f>
        <v>0</v>
      </c>
      <c r="I11" s="21">
        <f>SUM(I10:I10)</f>
        <v>0</v>
      </c>
    </row>
    <row r="12" spans="1:12">
      <c r="B12"/>
      <c r="I12"/>
    </row>
    <row r="13" spans="1:12" ht="8.4499999999999993" customHeight="1">
      <c r="B13"/>
    </row>
    <row r="14" spans="1:12" ht="20.100000000000001" customHeight="1">
      <c r="B14" s="22" t="s">
        <v>31</v>
      </c>
    </row>
    <row r="15" spans="1:12" ht="25.9" customHeight="1">
      <c r="B15" s="23" t="s">
        <v>32</v>
      </c>
    </row>
    <row r="16" spans="1:12" ht="24" customHeight="1">
      <c r="B16" s="24" t="s">
        <v>33</v>
      </c>
    </row>
    <row r="17" spans="2:2" ht="6" customHeight="1">
      <c r="B17"/>
    </row>
    <row r="18" spans="2:2" ht="87.4" customHeight="1">
      <c r="B18" s="27" t="s">
        <v>40</v>
      </c>
    </row>
    <row r="19" spans="2:2" ht="27" customHeight="1">
      <c r="B19"/>
    </row>
  </sheetData>
  <mergeCells count="1">
    <mergeCell ref="E11:G11"/>
  </mergeCells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36"/>
  <sheetViews>
    <sheetView topLeftCell="A16" workbookViewId="0"/>
  </sheetViews>
  <sheetFormatPr defaultRowHeight="14.25"/>
  <cols>
    <col min="1" max="1" width="5.375" style="28" customWidth="1"/>
    <col min="2" max="2" width="53.75" style="28" customWidth="1"/>
    <col min="3" max="3" width="7.125" style="28" customWidth="1"/>
    <col min="4" max="4" width="12.375" style="28" customWidth="1"/>
    <col min="5" max="5" width="13.75" style="28" customWidth="1"/>
    <col min="6" max="6" width="7.25" style="28" customWidth="1"/>
    <col min="7" max="7" width="14.375" style="28" customWidth="1"/>
    <col min="8" max="8" width="15.125" style="28" customWidth="1"/>
    <col min="9" max="9" width="14.5" style="28" customWidth="1"/>
    <col min="10" max="10" width="17.5" style="28" customWidth="1"/>
    <col min="11" max="11" width="19.625" style="28" customWidth="1"/>
    <col min="12" max="257" width="11.5" style="28" customWidth="1"/>
    <col min="258" max="1024" width="11.5" customWidth="1"/>
  </cols>
  <sheetData>
    <row r="1" spans="1:11">
      <c r="B1" s="29" t="s">
        <v>41</v>
      </c>
    </row>
    <row r="2" spans="1:11" customFormat="1">
      <c r="B2" s="28" t="s">
        <v>0</v>
      </c>
    </row>
    <row r="3" spans="1:11" customFormat="1">
      <c r="B3" s="28" t="s">
        <v>42</v>
      </c>
    </row>
    <row r="4" spans="1:11" customFormat="1">
      <c r="B4" s="28" t="s">
        <v>2</v>
      </c>
    </row>
    <row r="5" spans="1:11" customFormat="1"/>
    <row r="6" spans="1:11" customFormat="1" ht="15">
      <c r="H6" t="s">
        <v>43</v>
      </c>
      <c r="I6" s="30"/>
      <c r="J6" s="30"/>
    </row>
    <row r="7" spans="1:11" s="29" customFormat="1" ht="12.75">
      <c r="B7" s="29" t="s">
        <v>44</v>
      </c>
    </row>
    <row r="8" spans="1:11" customFormat="1"/>
    <row r="9" spans="1:11" s="32" customFormat="1" ht="33.75">
      <c r="A9" s="31" t="s">
        <v>6</v>
      </c>
      <c r="B9" s="31" t="s">
        <v>7</v>
      </c>
      <c r="C9" s="5" t="s">
        <v>8</v>
      </c>
      <c r="D9" s="6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/>
      <c r="K9"/>
    </row>
    <row r="10" spans="1:11" s="34" customFormat="1">
      <c r="A10" s="33" t="s">
        <v>17</v>
      </c>
      <c r="B10" s="33" t="s">
        <v>18</v>
      </c>
      <c r="C10" s="33" t="s">
        <v>19</v>
      </c>
      <c r="D10" s="33" t="s">
        <v>20</v>
      </c>
      <c r="E10" s="33" t="s">
        <v>21</v>
      </c>
      <c r="F10" s="33" t="s">
        <v>22</v>
      </c>
      <c r="G10" s="33" t="s">
        <v>23</v>
      </c>
      <c r="H10" s="33" t="s">
        <v>24</v>
      </c>
      <c r="I10" s="33" t="s">
        <v>25</v>
      </c>
      <c r="J10"/>
      <c r="K10"/>
    </row>
    <row r="11" spans="1:11" s="38" customFormat="1" ht="67.349999999999994" customHeight="1">
      <c r="A11" s="35">
        <v>1</v>
      </c>
      <c r="B11" s="36" t="s">
        <v>45</v>
      </c>
      <c r="C11" s="37" t="s">
        <v>46</v>
      </c>
      <c r="D11" s="37">
        <v>2000</v>
      </c>
      <c r="E11" s="15"/>
      <c r="F11" s="16"/>
      <c r="G11" s="17">
        <f t="shared" ref="G11:G20" si="0">+ROUND(E11*(1+F11),2)</f>
        <v>0</v>
      </c>
      <c r="H11" s="17">
        <f t="shared" ref="H11:H20" si="1">+E11*D11</f>
        <v>0</v>
      </c>
      <c r="I11" s="17">
        <f t="shared" ref="I11:I20" si="2">+ROUND(D11*E11*(1+F11),2)</f>
        <v>0</v>
      </c>
      <c r="J11"/>
      <c r="K11"/>
    </row>
    <row r="12" spans="1:11" s="38" customFormat="1" ht="35.1" customHeight="1">
      <c r="A12" s="35">
        <v>2</v>
      </c>
      <c r="B12" s="39" t="s">
        <v>47</v>
      </c>
      <c r="C12" s="37" t="s">
        <v>46</v>
      </c>
      <c r="D12" s="37">
        <v>1000</v>
      </c>
      <c r="E12" s="15"/>
      <c r="F12" s="16"/>
      <c r="G12" s="17">
        <f t="shared" si="0"/>
        <v>0</v>
      </c>
      <c r="H12" s="17">
        <f t="shared" si="1"/>
        <v>0</v>
      </c>
      <c r="I12" s="17">
        <f t="shared" si="2"/>
        <v>0</v>
      </c>
      <c r="J12"/>
      <c r="K12"/>
    </row>
    <row r="13" spans="1:11" customFormat="1" ht="35.1" customHeight="1">
      <c r="A13" s="35">
        <v>3</v>
      </c>
      <c r="B13" s="40" t="s">
        <v>48</v>
      </c>
      <c r="C13" s="37" t="s">
        <v>46</v>
      </c>
      <c r="D13" s="37">
        <v>500</v>
      </c>
      <c r="E13" s="15"/>
      <c r="F13" s="16"/>
      <c r="G13" s="17">
        <f t="shared" si="0"/>
        <v>0</v>
      </c>
      <c r="H13" s="17">
        <f t="shared" si="1"/>
        <v>0</v>
      </c>
      <c r="I13" s="17">
        <f t="shared" si="2"/>
        <v>0</v>
      </c>
    </row>
    <row r="14" spans="1:11" customFormat="1" ht="35.1" customHeight="1">
      <c r="A14" s="35">
        <v>4</v>
      </c>
      <c r="B14" s="39" t="s">
        <v>49</v>
      </c>
      <c r="C14" s="37" t="s">
        <v>46</v>
      </c>
      <c r="D14" s="37">
        <v>1000</v>
      </c>
      <c r="E14" s="15"/>
      <c r="F14" s="16"/>
      <c r="G14" s="17">
        <f t="shared" si="0"/>
        <v>0</v>
      </c>
      <c r="H14" s="17">
        <f t="shared" si="1"/>
        <v>0</v>
      </c>
      <c r="I14" s="17">
        <f t="shared" si="2"/>
        <v>0</v>
      </c>
    </row>
    <row r="15" spans="1:11" customFormat="1" ht="35.1" customHeight="1">
      <c r="A15" s="35">
        <v>5</v>
      </c>
      <c r="B15" s="39" t="s">
        <v>50</v>
      </c>
      <c r="C15" s="37" t="s">
        <v>46</v>
      </c>
      <c r="D15" s="37">
        <v>2000</v>
      </c>
      <c r="E15" s="15"/>
      <c r="F15" s="16"/>
      <c r="G15" s="17">
        <f t="shared" si="0"/>
        <v>0</v>
      </c>
      <c r="H15" s="17">
        <f t="shared" si="1"/>
        <v>0</v>
      </c>
      <c r="I15" s="17">
        <f t="shared" si="2"/>
        <v>0</v>
      </c>
    </row>
    <row r="16" spans="1:11" customFormat="1" ht="39.75" customHeight="1">
      <c r="A16" s="35">
        <v>6</v>
      </c>
      <c r="B16" s="41" t="s">
        <v>51</v>
      </c>
      <c r="C16" s="37" t="s">
        <v>46</v>
      </c>
      <c r="D16" s="37">
        <v>1000</v>
      </c>
      <c r="E16" s="15"/>
      <c r="F16" s="16"/>
      <c r="G16" s="17">
        <f t="shared" si="0"/>
        <v>0</v>
      </c>
      <c r="H16" s="17">
        <f t="shared" si="1"/>
        <v>0</v>
      </c>
      <c r="I16" s="17">
        <f t="shared" si="2"/>
        <v>0</v>
      </c>
    </row>
    <row r="17" spans="1:11" customFormat="1" ht="35.1" customHeight="1">
      <c r="A17" s="35">
        <v>7</v>
      </c>
      <c r="B17" s="39" t="s">
        <v>52</v>
      </c>
      <c r="C17" s="37" t="s">
        <v>46</v>
      </c>
      <c r="D17" s="37">
        <v>1000</v>
      </c>
      <c r="E17" s="15"/>
      <c r="F17" s="16"/>
      <c r="G17" s="17">
        <f t="shared" si="0"/>
        <v>0</v>
      </c>
      <c r="H17" s="17">
        <f t="shared" si="1"/>
        <v>0</v>
      </c>
      <c r="I17" s="17">
        <f t="shared" si="2"/>
        <v>0</v>
      </c>
    </row>
    <row r="18" spans="1:11" customFormat="1" ht="35.1" customHeight="1">
      <c r="A18" s="35">
        <v>8</v>
      </c>
      <c r="B18" s="41" t="s">
        <v>53</v>
      </c>
      <c r="C18" s="37" t="s">
        <v>46</v>
      </c>
      <c r="D18" s="37">
        <v>500</v>
      </c>
      <c r="E18" s="15"/>
      <c r="F18" s="16"/>
      <c r="G18" s="17">
        <f t="shared" si="0"/>
        <v>0</v>
      </c>
      <c r="H18" s="17">
        <f t="shared" si="1"/>
        <v>0</v>
      </c>
      <c r="I18" s="17">
        <f t="shared" si="2"/>
        <v>0</v>
      </c>
    </row>
    <row r="19" spans="1:11" customFormat="1" ht="35.1" customHeight="1">
      <c r="A19" s="35">
        <v>9</v>
      </c>
      <c r="B19" s="39" t="s">
        <v>54</v>
      </c>
      <c r="C19" s="37" t="s">
        <v>46</v>
      </c>
      <c r="D19" s="37">
        <v>500</v>
      </c>
      <c r="E19" s="15"/>
      <c r="F19" s="16"/>
      <c r="G19" s="17">
        <f t="shared" si="0"/>
        <v>0</v>
      </c>
      <c r="H19" s="17">
        <f t="shared" si="1"/>
        <v>0</v>
      </c>
      <c r="I19" s="17">
        <f t="shared" si="2"/>
        <v>0</v>
      </c>
    </row>
    <row r="20" spans="1:11" customFormat="1" ht="47.25" customHeight="1">
      <c r="A20" s="35">
        <v>10</v>
      </c>
      <c r="B20" s="42" t="s">
        <v>55</v>
      </c>
      <c r="C20" s="37" t="s">
        <v>46</v>
      </c>
      <c r="D20" s="37">
        <v>100</v>
      </c>
      <c r="E20" s="15"/>
      <c r="F20" s="16"/>
      <c r="G20" s="17">
        <f t="shared" si="0"/>
        <v>0</v>
      </c>
      <c r="H20" s="17">
        <f t="shared" si="1"/>
        <v>0</v>
      </c>
      <c r="I20" s="17">
        <f t="shared" si="2"/>
        <v>0</v>
      </c>
    </row>
    <row r="21" spans="1:11" customFormat="1" ht="35.1" customHeight="1">
      <c r="E21" s="49" t="s">
        <v>30</v>
      </c>
      <c r="F21" s="49"/>
      <c r="G21" s="49"/>
      <c r="H21" s="43">
        <f>SUM(H1:H20)</f>
        <v>0</v>
      </c>
      <c r="I21" s="43">
        <f>SUM(I1:I20)</f>
        <v>0</v>
      </c>
    </row>
    <row r="22" spans="1:11" customFormat="1" ht="35.1" customHeight="1"/>
    <row r="23" spans="1:11" customFormat="1" ht="39.950000000000003" customHeight="1"/>
    <row r="24" spans="1:11" customFormat="1" ht="35.1" hidden="1" customHeight="1"/>
    <row r="25" spans="1:11" customFormat="1" ht="35.1" hidden="1" customHeight="1"/>
    <row r="26" spans="1:11" customFormat="1" ht="35.1" hidden="1" customHeight="1"/>
    <row r="27" spans="1:11" customFormat="1" ht="35.1" hidden="1" customHeight="1"/>
    <row r="28" spans="1:11" customFormat="1" ht="35.1" hidden="1" customHeight="1"/>
    <row r="29" spans="1:11" customFormat="1" ht="35.1" hidden="1" customHeight="1"/>
    <row r="30" spans="1:11" customFormat="1" ht="35.1" hidden="1" customHeight="1"/>
    <row r="31" spans="1:11" s="29" customFormat="1" ht="20.100000000000001" hidden="1" customHeight="1">
      <c r="A31"/>
      <c r="B31"/>
      <c r="C31"/>
      <c r="D31"/>
      <c r="E31"/>
      <c r="F31"/>
      <c r="G31"/>
      <c r="H31"/>
      <c r="I31"/>
      <c r="J31"/>
      <c r="K31"/>
    </row>
    <row r="32" spans="1:11" hidden="1">
      <c r="A32"/>
      <c r="B32"/>
      <c r="C32"/>
      <c r="D32"/>
      <c r="E32"/>
      <c r="F32"/>
      <c r="G32"/>
      <c r="H32"/>
      <c r="I32"/>
      <c r="J32"/>
      <c r="K32"/>
    </row>
    <row r="33" spans="2:3">
      <c r="B33" s="44" t="s">
        <v>31</v>
      </c>
      <c r="C33"/>
    </row>
    <row r="34" spans="2:3">
      <c r="B34" s="45"/>
    </row>
    <row r="35" spans="2:3" ht="61.35" customHeight="1">
      <c r="B35" s="46" t="s">
        <v>56</v>
      </c>
    </row>
    <row r="36" spans="2:3" ht="56.65" customHeight="1">
      <c r="B36" s="47" t="s">
        <v>57</v>
      </c>
    </row>
  </sheetData>
  <mergeCells count="1">
    <mergeCell ref="E21:G21"/>
  </mergeCells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nr 1</vt:lpstr>
      <vt:lpstr>Pakiet nr 2</vt:lpstr>
      <vt:lpstr>Pakiet nr 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Piętka</dc:creator>
  <cp:lastModifiedBy>Marlena Kucharska</cp:lastModifiedBy>
  <cp:revision>48</cp:revision>
  <cp:lastPrinted>2020-02-06T12:15:55Z</cp:lastPrinted>
  <dcterms:created xsi:type="dcterms:W3CDTF">2019-12-20T11:53:04Z</dcterms:created>
  <dcterms:modified xsi:type="dcterms:W3CDTF">2020-02-13T10:56:12Z</dcterms:modified>
</cp:coreProperties>
</file>